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560" windowHeight="10845"/>
  </bookViews>
  <sheets>
    <sheet name="ProQOL" sheetId="1" r:id="rId1"/>
    <sheet name="FatigueTest" sheetId="2" r:id="rId2"/>
    <sheet name="Explanation of result (ProQOL)" sheetId="3" r:id="rId3"/>
  </sheets>
  <definedNames>
    <definedName name="_xlnm.Print_Area" localSheetId="1">FatigueTest!$A$1:$N$62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0" i="1" l="1"/>
  <c r="E25" i="3"/>
  <c r="E12" i="3"/>
  <c r="E1" i="3"/>
  <c r="F56" i="2"/>
  <c r="F48" i="2"/>
  <c r="I58" i="1"/>
  <c r="I57" i="1"/>
  <c r="I56" i="1"/>
  <c r="I55" i="1"/>
  <c r="I54" i="1"/>
  <c r="M52" i="1" l="1"/>
  <c r="M64" i="1"/>
</calcChain>
</file>

<file path=xl/sharedStrings.xml><?xml version="1.0" encoding="utf-8"?>
<sst xmlns="http://schemas.openxmlformats.org/spreadsheetml/2006/main" count="191" uniqueCount="165">
  <si>
    <t>PROFESSIONAL QUALITY OF LIFE SCALE (ProQOL)</t>
  </si>
  <si>
    <t>Compassion Satisfaction and Compassion Fatigue Version 5</t>
  </si>
  <si>
    <t>1. I am happy</t>
  </si>
  <si>
    <t>3. I get satisfaction from being able to help people.</t>
  </si>
  <si>
    <t>4. I feel connected to others.</t>
  </si>
  <si>
    <t>5. I jump or am startled by unexpected sounds.</t>
  </si>
  <si>
    <t>6. I feel invigorated after working with those I help.</t>
  </si>
  <si>
    <t>7. I find it difficult to separate my personal life from my life as a helper.</t>
  </si>
  <si>
    <t>8. I am not as productive at work because I am losing sleep over traumatic experiences of a person I helped</t>
  </si>
  <si>
    <t>9. I think that I might have been affected by the traumatic stress of those I helped.</t>
  </si>
  <si>
    <t>10. I feel trapped by my job as a helper.</t>
  </si>
  <si>
    <t xml:space="preserve">11. Because of my helping, I have felt "on the edge" about various things. </t>
  </si>
  <si>
    <t>12. I like my work as a helper.</t>
  </si>
  <si>
    <t xml:space="preserve">13. I feel depressed because of the traumatic experiences of the people I help. </t>
  </si>
  <si>
    <t xml:space="preserve">When you (help) people you have direct contact with their lives. As you may have found, your compassion for those you (help) can affect you in positive and negative ways. </t>
  </si>
  <si>
    <t xml:space="preserve">Below are some- questions about your experiences, both postive and negative, as a helper. Consider each of the following questions about you and your current work situation. </t>
  </si>
  <si>
    <t>1-NEVER</t>
  </si>
  <si>
    <t>2-RARELY</t>
  </si>
  <si>
    <t>3-SOMETIMES</t>
  </si>
  <si>
    <t>4-OFTEN</t>
  </si>
  <si>
    <t>5-VERY OFTEN</t>
  </si>
  <si>
    <t>14. I feel as though I am experiencing the trauma of someone I have helped.</t>
  </si>
  <si>
    <t>15. I have beliefs that sustain me.</t>
  </si>
  <si>
    <t>16. I am pleased with how I am able to keep up with helping techniques and protocols.</t>
  </si>
  <si>
    <t>17. I am the person I always wanted to be.</t>
  </si>
  <si>
    <t>18. My work makes me feel satisfied.</t>
  </si>
  <si>
    <t>19. I feel worn out because of my work as a helper.</t>
  </si>
  <si>
    <t>20. I have happy thoughts and feelings about those I help and how I could help them.</t>
  </si>
  <si>
    <t>21. I feel overwhelmed because my case work load seems endless.</t>
  </si>
  <si>
    <t>22. I believe I can make a difference through my work.</t>
  </si>
  <si>
    <t>23. I avoid certain activites or situations because they remind me of frightening experiences of the people I help.</t>
  </si>
  <si>
    <t>24. I am proud of what I can do to help.</t>
  </si>
  <si>
    <t>25. As a result of my helping, I have intrusive, frightening thoughts.</t>
  </si>
  <si>
    <t>26. I feel "bogged down" by the system.</t>
  </si>
  <si>
    <t>27. I have thoguhts that I am a "success" as a helper.</t>
  </si>
  <si>
    <t>28. I can't recall important parts of my work with trauma victims.</t>
  </si>
  <si>
    <t>29. I am a very caring person.</t>
  </si>
  <si>
    <t>30. I am happy that I chose to do this work.</t>
  </si>
  <si>
    <r>
      <t xml:space="preserve">Select the number that honestly reflects how frequent you experience these things </t>
    </r>
    <r>
      <rPr>
        <b/>
        <u/>
        <sz val="14"/>
        <color theme="1"/>
        <rFont val="Calibri"/>
        <family val="2"/>
        <scheme val="minor"/>
      </rPr>
      <t>in the last 30 days</t>
    </r>
    <r>
      <rPr>
        <sz val="14"/>
        <color theme="1"/>
        <rFont val="Calibri"/>
        <family val="2"/>
        <scheme val="minor"/>
      </rPr>
      <t xml:space="preserve">. </t>
    </r>
  </si>
  <si>
    <t>What is my score and what does it mean?</t>
  </si>
  <si>
    <t>Compassion Satisfaction Scale</t>
  </si>
  <si>
    <t xml:space="preserve">                       So my score equals….</t>
  </si>
  <si>
    <t xml:space="preserve">             And my Compassion</t>
  </si>
  <si>
    <t xml:space="preserve">            Satisfaction level is….</t>
  </si>
  <si>
    <t xml:space="preserve">               22 or less</t>
  </si>
  <si>
    <t xml:space="preserve">      Between 23 and 41</t>
  </si>
  <si>
    <t xml:space="preserve">             42 or more</t>
  </si>
  <si>
    <t>TOTAL:</t>
  </si>
  <si>
    <t xml:space="preserve">                                    43 or less</t>
  </si>
  <si>
    <t>LOW</t>
  </si>
  <si>
    <t>AVERAGE</t>
  </si>
  <si>
    <t>HIGH</t>
  </si>
  <si>
    <t xml:space="preserve">                                   Around 50</t>
  </si>
  <si>
    <t xml:space="preserve">                                  57 or more</t>
  </si>
  <si>
    <t>Burnout Scale</t>
  </si>
  <si>
    <t xml:space="preserve">         The sum of my </t>
  </si>
  <si>
    <t xml:space="preserve">              Compassion </t>
  </si>
  <si>
    <t xml:space="preserve">     Satisfaction questions</t>
  </si>
  <si>
    <t xml:space="preserve">                     is…..</t>
  </si>
  <si>
    <t xml:space="preserve">              Burnout</t>
  </si>
  <si>
    <t xml:space="preserve">            questions</t>
  </si>
  <si>
    <t xml:space="preserve">             And my Burnout</t>
  </si>
  <si>
    <t xml:space="preserve">             level is….</t>
  </si>
  <si>
    <t>Secondary Traumatic Stress Scale</t>
  </si>
  <si>
    <t xml:space="preserve">              Secondary</t>
  </si>
  <si>
    <t xml:space="preserve">      Trauma questions</t>
  </si>
  <si>
    <t xml:space="preserve">             And my Scondary</t>
  </si>
  <si>
    <t xml:space="preserve">                Trauma level is….</t>
  </si>
  <si>
    <t>Compassion Fatigue Test from ACE (American Continuing Education)</t>
  </si>
  <si>
    <t>Consider each of the following characteristics about you and your current situation.</t>
  </si>
  <si>
    <t>Write in the number for the best response. Use one of the following answers</t>
  </si>
  <si>
    <t>1-Rarely/Never</t>
  </si>
  <si>
    <t>2-At Times</t>
  </si>
  <si>
    <t>3-Not Sure</t>
  </si>
  <si>
    <t>4-Often</t>
  </si>
  <si>
    <t>5-Very Often</t>
  </si>
  <si>
    <t>1. I force myself to avoid certain thoughts or feelings that remind me of a frightening experience.</t>
  </si>
  <si>
    <t>2.I find myself avoiding certain activities or situations because they remind me of a frightening experience.</t>
  </si>
  <si>
    <t>3.I have gaps in my memory about frightening events.</t>
  </si>
  <si>
    <t>4.I feel estranged from others.</t>
  </si>
  <si>
    <t>5.I have difficulty falling or staying asleep.</t>
  </si>
  <si>
    <t>6.I have outbursts of anger or irritability with little provocation.</t>
  </si>
  <si>
    <t>7.I startle easily</t>
  </si>
  <si>
    <t>8.While working with a victim I thought about violence against the person or persons who victimized.</t>
  </si>
  <si>
    <t>9.I am sensitive person.</t>
  </si>
  <si>
    <t>10.I have had flashbacks connected to my clients and families</t>
  </si>
  <si>
    <t>11.I have had first-hand experience with traumatic events in my adult life.</t>
  </si>
  <si>
    <t>12.I have had first-hand experience with traumatic events in my childhood.</t>
  </si>
  <si>
    <t>13.I have thought that I need to "work through" a traumatic experience in my life.</t>
  </si>
  <si>
    <t>14.I have thought that I need more close friends.</t>
  </si>
  <si>
    <t>15.I have thought that there is no one to talk with about highly stressful experiences.</t>
  </si>
  <si>
    <t>16.I have concluded that I work too hard for my own good.</t>
  </si>
  <si>
    <t>17.I am frightened of things that traumatized people and their families have said or done to me.</t>
  </si>
  <si>
    <t>18.I experience troubling dreams similar to a client of mine and their family.</t>
  </si>
  <si>
    <t>19.I have experienced intrusive thoughts of sessions with especially difficult clients and their families.</t>
  </si>
  <si>
    <t>20.I have suddenly and involuntarily recalled a frightening experience while working with a client or their family</t>
  </si>
  <si>
    <t>21.I am preoccupied with more than one client and their family.</t>
  </si>
  <si>
    <t>22.I am losing sleep over a client and their family's traumatic experience.</t>
  </si>
  <si>
    <t>23.I have thought that I might have been "infected" by the traumatic stress of my clients and their families.</t>
  </si>
  <si>
    <t>24.I remind myself to be less concerned about the well-being of my clients and their families.</t>
  </si>
  <si>
    <t>25.I have felt trapped by my work as a helper.</t>
  </si>
  <si>
    <t>26.I have felt a sense of hopelessness associated with working with clients and their families.</t>
  </si>
  <si>
    <t>27.I have felt "on edge" about various things and I attribute this to working with certain clients and their families.</t>
  </si>
  <si>
    <t>28.I have wished that I could avoid working.</t>
  </si>
  <si>
    <t>29.I have been in danger working with some clients and their families.</t>
  </si>
  <si>
    <t>30.I have felt that some of my clients and their families dislike me personally.</t>
  </si>
  <si>
    <t>31.I have felt weak, tired, run down as a result of my work as a helper.</t>
  </si>
  <si>
    <t>32.I have felt depressed as a result of my work as a helper.</t>
  </si>
  <si>
    <t>33.I am unsuccessful at separating work from personal life.</t>
  </si>
  <si>
    <t>34.I feel little compassion toward most of my coworkers.</t>
  </si>
  <si>
    <t>35.I feel I am working more for the money than for personal fulfillment.</t>
  </si>
  <si>
    <t>36.I find it difficult separating my personal life from my work life.</t>
  </si>
  <si>
    <t>37.I have a sense of worthlessness/disillusionment/resentment associated with my work.</t>
  </si>
  <si>
    <t>38.I have thoguhts that I am a "failure" as a helper.</t>
  </si>
  <si>
    <t>39.I have thoughts that I am not succeeding at achieving my life goals.</t>
  </si>
  <si>
    <t>40.I have to deal with bureaucratic, unimportant tasks in my work life.</t>
  </si>
  <si>
    <t>This is your risk of Compassion Fatigue:</t>
  </si>
  <si>
    <t>26 or less = Extremely LOW risk</t>
  </si>
  <si>
    <t>27-30 = LOW risk</t>
  </si>
  <si>
    <t>31-35 = Moderate risk</t>
  </si>
  <si>
    <t>36-40 = HIGH risk</t>
  </si>
  <si>
    <t>41 or More = Extremely HIGH risk</t>
  </si>
  <si>
    <t>This is your risk of Burnout:</t>
  </si>
  <si>
    <t>19 or less = Extremely LOW risk</t>
  </si>
  <si>
    <t>20-24 = LOW risk</t>
  </si>
  <si>
    <t>25-29 = Moderate risk</t>
  </si>
  <si>
    <t>30-42 = HIGH risk</t>
  </si>
  <si>
    <t>43 or More = Extremely HIGH risk</t>
  </si>
  <si>
    <t xml:space="preserve">Compassion Satisfaction </t>
  </si>
  <si>
    <t>Compassion satisfaction is about the pleasure you derive from being able to do your work well. For example, you may feel</t>
  </si>
  <si>
    <t>like it, is a pleasure to help others through your work. You may feel positively about your colleagues or your ability to</t>
  </si>
  <si>
    <t>contribute to the work setting or even the greater good of society. Higher scores on this scale represent a greater</t>
  </si>
  <si>
    <t>satisfaction related to your ability to be an effective caregiver in your job.</t>
  </si>
  <si>
    <t>The average score is 50 (SD 10; alpha scale reliability .88). About 25% of people score higher than 57 and about 25% of</t>
  </si>
  <si>
    <t>people score below 43. If you are in the higher range, you probably derive a good deal of professional satisfaction from</t>
  </si>
  <si>
    <t>your position, If your scores are below 40, you may either find problems with your job, or there may be some other</t>
  </si>
  <si>
    <t>reason - for example, you might derive your satisfaction from activities other than your job.</t>
  </si>
  <si>
    <t>Burnout</t>
  </si>
  <si>
    <t>Most people have an intuitive idea of what burnout is. From the research perspective, burnout is one of the elements of</t>
  </si>
  <si>
    <t>Compassion Fatigue (CF). It is associated with feelings of hopelessness and difficulties in dealing with work or in doing your</t>
  </si>
  <si>
    <t>job effectively. These negative feelings usually have a gradual onset. They can reflect the feeling that your efforts make no</t>
  </si>
  <si>
    <t>difference, or they can be associated with a very high workload or a non-supportive work environment. Higher scores on</t>
  </si>
  <si>
    <t>this scale mean that you are at higher risk for burnouts.</t>
  </si>
  <si>
    <t>The average score on the burnout scale is 50 (SD 10;alpha scale reliability .75). About 25% of people score above 57 and</t>
  </si>
  <si>
    <t>about 25% of people score below 43. If your score is below 43, this probably reflects positive feelings about your ability to</t>
  </si>
  <si>
    <t>be effective in your work. If you score above 57 you may wish to think about what at work makes you feel like you are not</t>
  </si>
  <si>
    <t>effective in your position. Your score may reflect your mood; Perhaps you were having a "bad day" or are in need of some</t>
  </si>
  <si>
    <t>time off. If the high score persists or if it is reflective of other worries, it may be a cause for concern.</t>
  </si>
  <si>
    <t>Secondary Traumatic Stress</t>
  </si>
  <si>
    <t>The second component of Compassion Fatigue (CF) is secondary traumatic stress (STS). It is about your work related,</t>
  </si>
  <si>
    <t>secondary exposure to extremely or traumatically stressful events. Developing problems due to exposure to other's</t>
  </si>
  <si>
    <t>trauma is somewhat rare but does happen to many people who care for those who have experienced extremely or</t>
  </si>
  <si>
    <t>traumatically stressful events. For example, you may repeatedly hear stories about the traumatic things that happen to</t>
  </si>
  <si>
    <t>other people, commonly called Vicarious Traumatization. If your work puts you directly in the path of danger, for example,</t>
  </si>
  <si>
    <t>field work in a war or area of civil violence, this is not secondary exposure; your exposure is primary. However, if you are</t>
  </si>
  <si>
    <t xml:space="preserve">exposed to others' traumatic events as a result of your work, for example, as a therapist or an emergency worker, this is </t>
  </si>
  <si>
    <t xml:space="preserve">secondary exposure. The symptoms of STS are usually rapid in onset and associated with a particular event. They may </t>
  </si>
  <si>
    <t>include being afraid, having difficulty sleeping, having images of the upsetting event pop into your mind, or avoiding things</t>
  </si>
  <si>
    <t>that remind you of the event.</t>
  </si>
  <si>
    <t>The average score on this scale is 50 (SD10; alpha scale reliability .81). About 25% of people score below 43 and about</t>
  </si>
  <si>
    <t>25% of people score above 57. If your score is above 57, you may want to take some time to think about what at work may</t>
  </si>
  <si>
    <t>be frightening to you or if there is some other reason for the evelated score. While higher scores do not mean that you do</t>
  </si>
  <si>
    <t>have a problem, they are an indication that you may want to examine how you feel about your work and your work</t>
  </si>
  <si>
    <t>evironment. You may wish to discuss this with your supervisor, a colleague, or a health care professional.</t>
  </si>
  <si>
    <t xml:space="preserve">2. I am preoccupied with more than one person I help.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</si>
</sst>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2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2"/>
      <color rgb="FF92D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4" fillId="0" borderId="0" xfId="0" applyFont="1"/>
    <xf numFmtId="0" fontId="12" fillId="0" borderId="0" xfId="0" applyFont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3" xfId="0" applyFont="1" applyBorder="1"/>
    <xf numFmtId="0" fontId="1" fillId="0" borderId="9" xfId="0" applyFont="1" applyBorder="1"/>
    <xf numFmtId="0" fontId="0" fillId="3" borderId="5" xfId="0" applyFill="1" applyBorder="1"/>
    <xf numFmtId="0" fontId="1" fillId="3" borderId="9" xfId="0" applyFont="1" applyFill="1" applyBorder="1"/>
    <xf numFmtId="0" fontId="0" fillId="3" borderId="10" xfId="0" applyFill="1" applyBorder="1"/>
    <xf numFmtId="0" fontId="1" fillId="3" borderId="6" xfId="0" applyFont="1" applyFill="1" applyBorder="1"/>
    <xf numFmtId="0" fontId="0" fillId="3" borderId="8" xfId="0" applyFill="1" applyBorder="1"/>
    <xf numFmtId="0" fontId="0" fillId="4" borderId="5" xfId="0" applyFill="1" applyBorder="1"/>
    <xf numFmtId="0" fontId="1" fillId="4" borderId="9" xfId="0" applyFont="1" applyFill="1" applyBorder="1"/>
    <xf numFmtId="0" fontId="0" fillId="4" borderId="10" xfId="0" applyFill="1" applyBorder="1"/>
    <xf numFmtId="0" fontId="0" fillId="4" borderId="8" xfId="0" applyFill="1" applyBorder="1"/>
    <xf numFmtId="0" fontId="0" fillId="0" borderId="12" xfId="0" applyBorder="1"/>
    <xf numFmtId="0" fontId="0" fillId="0" borderId="13" xfId="0" applyBorder="1"/>
    <xf numFmtId="0" fontId="0" fillId="4" borderId="3" xfId="0" applyFill="1" applyBorder="1"/>
    <xf numFmtId="0" fontId="0" fillId="4" borderId="4" xfId="0" applyFill="1" applyBorder="1"/>
    <xf numFmtId="0" fontId="0" fillId="4" borderId="9" xfId="0" applyFill="1" applyBorder="1"/>
    <xf numFmtId="0" fontId="0" fillId="4" borderId="0" xfId="0" applyFill="1" applyBorder="1"/>
    <xf numFmtId="0" fontId="0" fillId="4" borderId="6" xfId="0" applyFill="1" applyBorder="1"/>
    <xf numFmtId="0" fontId="0" fillId="4" borderId="7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0" xfId="0" applyFill="1" applyBorder="1"/>
    <xf numFmtId="0" fontId="0" fillId="5" borderId="10" xfId="0" applyFill="1" applyBorder="1"/>
    <xf numFmtId="0" fontId="0" fillId="5" borderId="7" xfId="0" applyFill="1" applyBorder="1"/>
    <xf numFmtId="0" fontId="0" fillId="5" borderId="8" xfId="0" applyFill="1" applyBorder="1"/>
    <xf numFmtId="0" fontId="1" fillId="0" borderId="6" xfId="0" applyFont="1" applyBorder="1" applyAlignment="1">
      <alignment vertical="center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0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1" fontId="2" fillId="6" borderId="2" xfId="0" applyNumberFormat="1" applyFont="1" applyFill="1" applyBorder="1" applyAlignment="1" applyProtection="1">
      <alignment horizontal="center"/>
    </xf>
    <xf numFmtId="1" fontId="13" fillId="7" borderId="0" xfId="0" applyNumberFormat="1" applyFont="1" applyFill="1"/>
    <xf numFmtId="1" fontId="13" fillId="0" borderId="0" xfId="0" applyNumberFormat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0" fillId="8" borderId="14" xfId="0" applyFill="1" applyBorder="1"/>
    <xf numFmtId="0" fontId="0" fillId="8" borderId="15" xfId="0" applyFill="1" applyBorder="1"/>
    <xf numFmtId="0" fontId="0" fillId="8" borderId="16" xfId="0" applyFill="1" applyBorder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tabSelected="1" workbookViewId="0">
      <selection activeCell="O38" sqref="O38"/>
    </sheetView>
  </sheetViews>
  <sheetFormatPr defaultRowHeight="18" x14ac:dyDescent="0.25"/>
  <cols>
    <col min="1" max="1" width="11.42578125" customWidth="1"/>
    <col min="2" max="2" width="12.42578125" customWidth="1"/>
    <col min="3" max="3" width="16.85546875" customWidth="1"/>
    <col min="4" max="4" width="11.28515625" customWidth="1"/>
    <col min="8" max="8" width="12.140625" customWidth="1"/>
    <col min="10" max="10" width="3" customWidth="1"/>
    <col min="13" max="13" width="12.85546875" style="2" customWidth="1"/>
    <col min="14" max="14" width="11.85546875" customWidth="1"/>
  </cols>
  <sheetData>
    <row r="1" spans="1:13" ht="24" thickTop="1" x14ac:dyDescent="0.25">
      <c r="A1" s="6" t="s">
        <v>0</v>
      </c>
      <c r="M1" s="1"/>
    </row>
    <row r="2" spans="1:13" ht="18.75" x14ac:dyDescent="0.25">
      <c r="A2" s="5" t="s">
        <v>1</v>
      </c>
    </row>
    <row r="3" spans="1:13" ht="18.75" x14ac:dyDescent="0.25">
      <c r="A3" s="5" t="s">
        <v>14</v>
      </c>
      <c r="B3" s="3"/>
    </row>
    <row r="4" spans="1:13" ht="18.75" x14ac:dyDescent="0.25">
      <c r="A4" s="4" t="s">
        <v>15</v>
      </c>
    </row>
    <row r="5" spans="1:13" ht="18.75" x14ac:dyDescent="0.25">
      <c r="A5" s="4" t="s">
        <v>38</v>
      </c>
    </row>
    <row r="6" spans="1:13" ht="18.75" x14ac:dyDescent="0.3">
      <c r="A6" s="9" t="s">
        <v>16</v>
      </c>
      <c r="B6" s="10" t="s">
        <v>17</v>
      </c>
      <c r="C6" s="11" t="s">
        <v>18</v>
      </c>
      <c r="D6" s="12" t="s">
        <v>19</v>
      </c>
      <c r="E6" s="13" t="s">
        <v>20</v>
      </c>
    </row>
    <row r="8" spans="1:13" x14ac:dyDescent="0.25">
      <c r="B8" s="7" t="s">
        <v>2</v>
      </c>
      <c r="M8" s="50"/>
    </row>
    <row r="9" spans="1:13" x14ac:dyDescent="0.25">
      <c r="B9" s="7" t="s">
        <v>164</v>
      </c>
      <c r="M9" s="50"/>
    </row>
    <row r="10" spans="1:13" x14ac:dyDescent="0.25">
      <c r="B10" s="7" t="s">
        <v>3</v>
      </c>
      <c r="M10" s="50"/>
    </row>
    <row r="11" spans="1:13" x14ac:dyDescent="0.25">
      <c r="B11" s="7" t="s">
        <v>4</v>
      </c>
      <c r="M11" s="50"/>
    </row>
    <row r="12" spans="1:13" x14ac:dyDescent="0.25">
      <c r="B12" s="7" t="s">
        <v>5</v>
      </c>
      <c r="M12" s="50"/>
    </row>
    <row r="13" spans="1:13" x14ac:dyDescent="0.25">
      <c r="B13" s="7" t="s">
        <v>6</v>
      </c>
      <c r="M13" s="50"/>
    </row>
    <row r="14" spans="1:13" x14ac:dyDescent="0.25">
      <c r="B14" s="7" t="s">
        <v>7</v>
      </c>
      <c r="M14" s="50"/>
    </row>
    <row r="15" spans="1:13" x14ac:dyDescent="0.25">
      <c r="B15" s="7" t="s">
        <v>8</v>
      </c>
      <c r="M15" s="50"/>
    </row>
    <row r="16" spans="1:13" x14ac:dyDescent="0.25">
      <c r="B16" s="7" t="s">
        <v>9</v>
      </c>
      <c r="M16" s="50"/>
    </row>
    <row r="17" spans="2:13" x14ac:dyDescent="0.25">
      <c r="B17" s="7" t="s">
        <v>10</v>
      </c>
      <c r="M17" s="50"/>
    </row>
    <row r="18" spans="2:13" x14ac:dyDescent="0.25">
      <c r="B18" s="7" t="s">
        <v>11</v>
      </c>
      <c r="M18" s="50"/>
    </row>
    <row r="19" spans="2:13" x14ac:dyDescent="0.25">
      <c r="B19" s="7" t="s">
        <v>12</v>
      </c>
      <c r="M19" s="50"/>
    </row>
    <row r="20" spans="2:13" x14ac:dyDescent="0.25">
      <c r="B20" s="7" t="s">
        <v>13</v>
      </c>
      <c r="M20" s="50"/>
    </row>
    <row r="21" spans="2:13" x14ac:dyDescent="0.25">
      <c r="B21" s="7" t="s">
        <v>21</v>
      </c>
      <c r="M21" s="50"/>
    </row>
    <row r="22" spans="2:13" x14ac:dyDescent="0.25">
      <c r="B22" s="7" t="s">
        <v>22</v>
      </c>
      <c r="M22" s="50"/>
    </row>
    <row r="23" spans="2:13" x14ac:dyDescent="0.25">
      <c r="B23" s="7" t="s">
        <v>23</v>
      </c>
      <c r="M23" s="50"/>
    </row>
    <row r="24" spans="2:13" x14ac:dyDescent="0.25">
      <c r="B24" s="7" t="s">
        <v>24</v>
      </c>
      <c r="M24" s="50"/>
    </row>
    <row r="25" spans="2:13" x14ac:dyDescent="0.25">
      <c r="B25" s="7" t="s">
        <v>25</v>
      </c>
      <c r="M25" s="50"/>
    </row>
    <row r="26" spans="2:13" x14ac:dyDescent="0.25">
      <c r="B26" s="7" t="s">
        <v>26</v>
      </c>
      <c r="M26" s="50"/>
    </row>
    <row r="27" spans="2:13" x14ac:dyDescent="0.25">
      <c r="B27" s="7" t="s">
        <v>27</v>
      </c>
      <c r="M27" s="50"/>
    </row>
    <row r="28" spans="2:13" x14ac:dyDescent="0.25">
      <c r="B28" s="7" t="s">
        <v>28</v>
      </c>
      <c r="M28" s="50"/>
    </row>
    <row r="29" spans="2:13" x14ac:dyDescent="0.25">
      <c r="B29" s="7" t="s">
        <v>29</v>
      </c>
      <c r="M29" s="50"/>
    </row>
    <row r="30" spans="2:13" x14ac:dyDescent="0.25">
      <c r="B30" s="7" t="s">
        <v>30</v>
      </c>
      <c r="M30" s="50"/>
    </row>
    <row r="31" spans="2:13" x14ac:dyDescent="0.25">
      <c r="B31" s="7" t="s">
        <v>31</v>
      </c>
      <c r="M31" s="50"/>
    </row>
    <row r="32" spans="2:13" x14ac:dyDescent="0.25">
      <c r="B32" s="7" t="s">
        <v>32</v>
      </c>
      <c r="M32" s="50"/>
    </row>
    <row r="33" spans="1:13" x14ac:dyDescent="0.25">
      <c r="B33" s="7" t="s">
        <v>33</v>
      </c>
      <c r="M33" s="50"/>
    </row>
    <row r="34" spans="1:13" x14ac:dyDescent="0.25">
      <c r="B34" s="7" t="s">
        <v>34</v>
      </c>
      <c r="M34" s="50"/>
    </row>
    <row r="35" spans="1:13" x14ac:dyDescent="0.25">
      <c r="B35" s="7" t="s">
        <v>35</v>
      </c>
      <c r="M35" s="50"/>
    </row>
    <row r="36" spans="1:13" x14ac:dyDescent="0.25">
      <c r="B36" s="7" t="s">
        <v>36</v>
      </c>
      <c r="M36" s="50"/>
    </row>
    <row r="37" spans="1:13" x14ac:dyDescent="0.25">
      <c r="B37" s="7" t="s">
        <v>37</v>
      </c>
      <c r="M37" s="50"/>
    </row>
    <row r="39" spans="1:13" ht="18.75" x14ac:dyDescent="0.3">
      <c r="A39" s="15" t="s">
        <v>39</v>
      </c>
    </row>
    <row r="40" spans="1:13" ht="18.75" x14ac:dyDescent="0.3">
      <c r="A40" s="14" t="s">
        <v>40</v>
      </c>
      <c r="K40" s="8" t="s">
        <v>47</v>
      </c>
      <c r="M40" s="56">
        <f>SUM(M10,M13,M19,M23,M25,M27,M29,M31,M34,M37)</f>
        <v>0</v>
      </c>
    </row>
    <row r="41" spans="1:13" ht="18.75" thickBot="1" x14ac:dyDescent="0.3"/>
    <row r="42" spans="1:13" x14ac:dyDescent="0.25">
      <c r="A42" s="55" t="s">
        <v>55</v>
      </c>
      <c r="B42" s="26"/>
      <c r="C42" s="37"/>
      <c r="D42" s="38"/>
      <c r="E42" s="31"/>
      <c r="F42" s="43"/>
      <c r="G42" s="43"/>
      <c r="H42" s="44"/>
    </row>
    <row r="43" spans="1:13" x14ac:dyDescent="0.25">
      <c r="A43" s="27" t="s">
        <v>56</v>
      </c>
      <c r="B43" s="28"/>
      <c r="C43" s="39"/>
      <c r="D43" s="40"/>
      <c r="E43" s="33"/>
      <c r="F43" s="45" t="s">
        <v>42</v>
      </c>
      <c r="G43" s="45"/>
      <c r="H43" s="46"/>
    </row>
    <row r="44" spans="1:13" x14ac:dyDescent="0.25">
      <c r="A44" s="27" t="s">
        <v>57</v>
      </c>
      <c r="B44" s="28"/>
      <c r="C44" s="32" t="s">
        <v>41</v>
      </c>
      <c r="D44" s="40"/>
      <c r="E44" s="33"/>
      <c r="F44" s="45" t="s">
        <v>43</v>
      </c>
      <c r="G44" s="45"/>
      <c r="H44" s="46"/>
    </row>
    <row r="45" spans="1:13" ht="18.75" thickBot="1" x14ac:dyDescent="0.3">
      <c r="A45" s="29" t="s">
        <v>58</v>
      </c>
      <c r="B45" s="30"/>
      <c r="C45" s="41"/>
      <c r="D45" s="42"/>
      <c r="E45" s="34"/>
      <c r="F45" s="47"/>
      <c r="G45" s="47"/>
      <c r="H45" s="48"/>
    </row>
    <row r="46" spans="1:13" ht="26.25" customHeight="1" x14ac:dyDescent="0.25">
      <c r="A46" s="24" t="s">
        <v>44</v>
      </c>
      <c r="B46" s="18"/>
      <c r="C46" s="24" t="s">
        <v>48</v>
      </c>
      <c r="D46" s="17"/>
      <c r="E46" s="18"/>
      <c r="F46" s="17"/>
      <c r="G46" s="51" t="s">
        <v>49</v>
      </c>
      <c r="H46" s="18"/>
    </row>
    <row r="47" spans="1:13" ht="18.75" thickBot="1" x14ac:dyDescent="0.3">
      <c r="A47" s="19"/>
      <c r="B47" s="21"/>
      <c r="C47" s="19"/>
      <c r="D47" s="20"/>
      <c r="E47" s="21"/>
      <c r="F47" s="20"/>
      <c r="G47" s="20"/>
      <c r="H47" s="21"/>
    </row>
    <row r="48" spans="1:13" ht="26.25" customHeight="1" x14ac:dyDescent="0.25">
      <c r="A48" s="24" t="s">
        <v>45</v>
      </c>
      <c r="B48" s="18"/>
      <c r="C48" s="25" t="s">
        <v>52</v>
      </c>
      <c r="D48" s="16"/>
      <c r="E48" s="23"/>
      <c r="F48" s="16"/>
      <c r="G48" s="52" t="s">
        <v>50</v>
      </c>
      <c r="H48" s="23"/>
    </row>
    <row r="49" spans="1:13" ht="18.75" thickBot="1" x14ac:dyDescent="0.3">
      <c r="A49" s="19"/>
      <c r="B49" s="21"/>
      <c r="C49" s="22"/>
      <c r="D49" s="16"/>
      <c r="E49" s="23"/>
      <c r="F49" s="16"/>
      <c r="G49" s="16"/>
      <c r="H49" s="23"/>
    </row>
    <row r="50" spans="1:13" ht="35.25" customHeight="1" thickBot="1" x14ac:dyDescent="0.3">
      <c r="A50" s="49" t="s">
        <v>46</v>
      </c>
      <c r="B50" s="21"/>
      <c r="C50" s="54" t="s">
        <v>53</v>
      </c>
      <c r="D50" s="35"/>
      <c r="E50" s="36"/>
      <c r="F50" s="35"/>
      <c r="G50" s="53" t="s">
        <v>51</v>
      </c>
      <c r="H50" s="36"/>
    </row>
    <row r="52" spans="1:13" ht="18.75" x14ac:dyDescent="0.3">
      <c r="A52" s="14" t="s">
        <v>54</v>
      </c>
      <c r="K52" s="8" t="s">
        <v>47</v>
      </c>
      <c r="M52" s="56">
        <f>SUM(I54,I55,I56,I57,I58,M15,M17,M26,M28,M33)</f>
        <v>30</v>
      </c>
    </row>
    <row r="53" spans="1:13" ht="18.75" thickBot="1" x14ac:dyDescent="0.3"/>
    <row r="54" spans="1:13" x14ac:dyDescent="0.25">
      <c r="A54" s="55" t="s">
        <v>55</v>
      </c>
      <c r="B54" s="26"/>
      <c r="C54" s="37"/>
      <c r="D54" s="38"/>
      <c r="E54" s="31"/>
      <c r="F54" s="43"/>
      <c r="G54" s="43"/>
      <c r="H54" s="44"/>
      <c r="I54" s="57">
        <f>6-M8</f>
        <v>6</v>
      </c>
    </row>
    <row r="55" spans="1:13" x14ac:dyDescent="0.25">
      <c r="A55" s="27" t="s">
        <v>59</v>
      </c>
      <c r="B55" s="28"/>
      <c r="C55" s="39"/>
      <c r="D55" s="40"/>
      <c r="E55" s="33"/>
      <c r="F55" s="45" t="s">
        <v>61</v>
      </c>
      <c r="G55" s="45"/>
      <c r="H55" s="46"/>
      <c r="I55" s="58">
        <f>6-M11</f>
        <v>6</v>
      </c>
    </row>
    <row r="56" spans="1:13" x14ac:dyDescent="0.25">
      <c r="A56" s="27" t="s">
        <v>60</v>
      </c>
      <c r="B56" s="28"/>
      <c r="C56" s="32" t="s">
        <v>41</v>
      </c>
      <c r="D56" s="40"/>
      <c r="E56" s="33"/>
      <c r="F56" s="45" t="s">
        <v>62</v>
      </c>
      <c r="G56" s="45"/>
      <c r="H56" s="46"/>
      <c r="I56" s="58">
        <f>6-M22</f>
        <v>6</v>
      </c>
    </row>
    <row r="57" spans="1:13" ht="18.75" thickBot="1" x14ac:dyDescent="0.3">
      <c r="A57" s="29" t="s">
        <v>58</v>
      </c>
      <c r="B57" s="30"/>
      <c r="C57" s="41"/>
      <c r="D57" s="42"/>
      <c r="E57" s="34"/>
      <c r="F57" s="47"/>
      <c r="G57" s="47"/>
      <c r="H57" s="48"/>
      <c r="I57" s="58">
        <f>6-M24</f>
        <v>6</v>
      </c>
    </row>
    <row r="58" spans="1:13" x14ac:dyDescent="0.25">
      <c r="A58" s="24" t="s">
        <v>44</v>
      </c>
      <c r="B58" s="18"/>
      <c r="C58" s="24" t="s">
        <v>48</v>
      </c>
      <c r="D58" s="17"/>
      <c r="E58" s="18"/>
      <c r="F58" s="17"/>
      <c r="G58" s="51" t="s">
        <v>49</v>
      </c>
      <c r="H58" s="18"/>
      <c r="I58" s="58">
        <f>6-M36</f>
        <v>6</v>
      </c>
    </row>
    <row r="59" spans="1:13" ht="18.75" thickBot="1" x14ac:dyDescent="0.3">
      <c r="A59" s="19"/>
      <c r="B59" s="21"/>
      <c r="C59" s="19"/>
      <c r="D59" s="20"/>
      <c r="E59" s="21"/>
      <c r="F59" s="20"/>
      <c r="G59" s="20"/>
      <c r="H59" s="21"/>
    </row>
    <row r="60" spans="1:13" x14ac:dyDescent="0.25">
      <c r="A60" s="24" t="s">
        <v>45</v>
      </c>
      <c r="B60" s="18"/>
      <c r="C60" s="25" t="s">
        <v>52</v>
      </c>
      <c r="D60" s="16"/>
      <c r="E60" s="23"/>
      <c r="F60" s="16"/>
      <c r="G60" s="52" t="s">
        <v>50</v>
      </c>
      <c r="H60" s="23"/>
    </row>
    <row r="61" spans="1:13" ht="18.75" thickBot="1" x14ac:dyDescent="0.3">
      <c r="A61" s="19"/>
      <c r="B61" s="21"/>
      <c r="C61" s="22"/>
      <c r="D61" s="16"/>
      <c r="E61" s="23"/>
      <c r="F61" s="16"/>
      <c r="G61" s="16"/>
      <c r="H61" s="23"/>
    </row>
    <row r="62" spans="1:13" ht="18.75" thickBot="1" x14ac:dyDescent="0.3">
      <c r="A62" s="49" t="s">
        <v>46</v>
      </c>
      <c r="B62" s="21"/>
      <c r="C62" s="54" t="s">
        <v>53</v>
      </c>
      <c r="D62" s="35"/>
      <c r="E62" s="36"/>
      <c r="F62" s="35"/>
      <c r="G62" s="53" t="s">
        <v>51</v>
      </c>
      <c r="H62" s="36"/>
    </row>
    <row r="64" spans="1:13" ht="18.75" x14ac:dyDescent="0.3">
      <c r="A64" s="14" t="s">
        <v>63</v>
      </c>
      <c r="K64" s="8" t="s">
        <v>47</v>
      </c>
      <c r="M64" s="56">
        <f>SUM(M9,M12,M14,M16,M18,M20,M21,M30,M32,M35)</f>
        <v>0</v>
      </c>
    </row>
    <row r="65" spans="1:8" ht="18.75" thickBot="1" x14ac:dyDescent="0.3"/>
    <row r="66" spans="1:8" x14ac:dyDescent="0.25">
      <c r="A66" s="55" t="s">
        <v>55</v>
      </c>
      <c r="B66" s="26"/>
      <c r="C66" s="37"/>
      <c r="D66" s="38"/>
      <c r="E66" s="31"/>
      <c r="F66" s="43"/>
      <c r="G66" s="43"/>
      <c r="H66" s="44"/>
    </row>
    <row r="67" spans="1:8" x14ac:dyDescent="0.25">
      <c r="A67" s="27" t="s">
        <v>64</v>
      </c>
      <c r="B67" s="28"/>
      <c r="C67" s="39"/>
      <c r="D67" s="40"/>
      <c r="E67" s="33"/>
      <c r="F67" s="45" t="s">
        <v>66</v>
      </c>
      <c r="G67" s="45"/>
      <c r="H67" s="46"/>
    </row>
    <row r="68" spans="1:8" x14ac:dyDescent="0.25">
      <c r="A68" s="27" t="s">
        <v>65</v>
      </c>
      <c r="B68" s="28"/>
      <c r="C68" s="32" t="s">
        <v>41</v>
      </c>
      <c r="D68" s="40"/>
      <c r="E68" s="33"/>
      <c r="F68" s="45" t="s">
        <v>67</v>
      </c>
      <c r="G68" s="45"/>
      <c r="H68" s="46"/>
    </row>
    <row r="69" spans="1:8" ht="18.75" thickBot="1" x14ac:dyDescent="0.3">
      <c r="A69" s="29" t="s">
        <v>58</v>
      </c>
      <c r="B69" s="30"/>
      <c r="C69" s="41"/>
      <c r="D69" s="42"/>
      <c r="E69" s="34"/>
      <c r="F69" s="47"/>
      <c r="G69" s="47"/>
      <c r="H69" s="48"/>
    </row>
    <row r="70" spans="1:8" x14ac:dyDescent="0.25">
      <c r="A70" s="24" t="s">
        <v>44</v>
      </c>
      <c r="B70" s="18"/>
      <c r="C70" s="24" t="s">
        <v>48</v>
      </c>
      <c r="D70" s="17"/>
      <c r="E70" s="18"/>
      <c r="F70" s="17"/>
      <c r="G70" s="51" t="s">
        <v>49</v>
      </c>
      <c r="H70" s="18"/>
    </row>
    <row r="71" spans="1:8" ht="18.75" thickBot="1" x14ac:dyDescent="0.3">
      <c r="A71" s="19"/>
      <c r="B71" s="21"/>
      <c r="C71" s="19"/>
      <c r="D71" s="20"/>
      <c r="E71" s="21"/>
      <c r="F71" s="20"/>
      <c r="G71" s="20"/>
      <c r="H71" s="21"/>
    </row>
    <row r="72" spans="1:8" x14ac:dyDescent="0.25">
      <c r="A72" s="24" t="s">
        <v>45</v>
      </c>
      <c r="B72" s="18"/>
      <c r="C72" s="25" t="s">
        <v>52</v>
      </c>
      <c r="D72" s="16"/>
      <c r="E72" s="23"/>
      <c r="F72" s="16"/>
      <c r="G72" s="52" t="s">
        <v>50</v>
      </c>
      <c r="H72" s="23"/>
    </row>
    <row r="73" spans="1:8" ht="18.75" thickBot="1" x14ac:dyDescent="0.3">
      <c r="A73" s="19"/>
      <c r="B73" s="21"/>
      <c r="C73" s="22"/>
      <c r="D73" s="16"/>
      <c r="E73" s="23"/>
      <c r="F73" s="16"/>
      <c r="G73" s="16"/>
      <c r="H73" s="23"/>
    </row>
    <row r="74" spans="1:8" ht="18.75" thickBot="1" x14ac:dyDescent="0.3">
      <c r="A74" s="49" t="s">
        <v>46</v>
      </c>
      <c r="B74" s="21"/>
      <c r="C74" s="54" t="s">
        <v>53</v>
      </c>
      <c r="D74" s="35"/>
      <c r="E74" s="36"/>
      <c r="F74" s="35"/>
      <c r="G74" s="53" t="s">
        <v>51</v>
      </c>
      <c r="H74" s="36"/>
    </row>
  </sheetData>
  <pageMargins left="0.7" right="0.7" top="0.75" bottom="0.75" header="0.3" footer="0.3"/>
  <pageSetup scale="4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workbookViewId="0">
      <selection activeCell="P11" sqref="P11"/>
    </sheetView>
  </sheetViews>
  <sheetFormatPr defaultRowHeight="15" x14ac:dyDescent="0.25"/>
  <cols>
    <col min="2" max="2" width="6.85546875" customWidth="1"/>
    <col min="3" max="3" width="11.28515625" customWidth="1"/>
    <col min="4" max="4" width="11.5703125" customWidth="1"/>
  </cols>
  <sheetData>
    <row r="1" spans="1:13" ht="26.25" x14ac:dyDescent="0.4">
      <c r="A1" s="59" t="s">
        <v>68</v>
      </c>
    </row>
    <row r="2" spans="1:13" ht="18.75" x14ac:dyDescent="0.3">
      <c r="A2" s="15" t="s">
        <v>69</v>
      </c>
    </row>
    <row r="3" spans="1:13" ht="18.75" x14ac:dyDescent="0.3">
      <c r="A3" s="15" t="s">
        <v>70</v>
      </c>
    </row>
    <row r="5" spans="1:13" ht="15.75" x14ac:dyDescent="0.25">
      <c r="A5" s="60" t="s">
        <v>71</v>
      </c>
      <c r="C5" s="61" t="s">
        <v>72</v>
      </c>
      <c r="D5" s="62" t="s">
        <v>73</v>
      </c>
      <c r="E5" s="63" t="s">
        <v>74</v>
      </c>
      <c r="F5" s="65" t="s">
        <v>75</v>
      </c>
    </row>
    <row r="6" spans="1:13" ht="15.75" thickBot="1" x14ac:dyDescent="0.3"/>
    <row r="7" spans="1:13" x14ac:dyDescent="0.25">
      <c r="B7" t="s">
        <v>76</v>
      </c>
      <c r="M7" s="66"/>
    </row>
    <row r="8" spans="1:13" x14ac:dyDescent="0.25">
      <c r="B8" t="s">
        <v>77</v>
      </c>
      <c r="M8" s="67"/>
    </row>
    <row r="9" spans="1:13" x14ac:dyDescent="0.25">
      <c r="B9" t="s">
        <v>78</v>
      </c>
      <c r="M9" s="67"/>
    </row>
    <row r="10" spans="1:13" x14ac:dyDescent="0.25">
      <c r="B10" t="s">
        <v>79</v>
      </c>
      <c r="M10" s="67"/>
    </row>
    <row r="11" spans="1:13" x14ac:dyDescent="0.25">
      <c r="B11" t="s">
        <v>80</v>
      </c>
      <c r="M11" s="67"/>
    </row>
    <row r="12" spans="1:13" x14ac:dyDescent="0.25">
      <c r="B12" t="s">
        <v>81</v>
      </c>
      <c r="M12" s="67"/>
    </row>
    <row r="13" spans="1:13" x14ac:dyDescent="0.25">
      <c r="B13" t="s">
        <v>82</v>
      </c>
      <c r="M13" s="67"/>
    </row>
    <row r="14" spans="1:13" x14ac:dyDescent="0.25">
      <c r="B14" t="s">
        <v>83</v>
      </c>
      <c r="M14" s="67"/>
    </row>
    <row r="15" spans="1:13" x14ac:dyDescent="0.25">
      <c r="B15" t="s">
        <v>84</v>
      </c>
      <c r="M15" s="67"/>
    </row>
    <row r="16" spans="1:13" x14ac:dyDescent="0.25">
      <c r="B16" t="s">
        <v>85</v>
      </c>
      <c r="M16" s="67"/>
    </row>
    <row r="17" spans="2:13" x14ac:dyDescent="0.25">
      <c r="B17" t="s">
        <v>86</v>
      </c>
      <c r="M17" s="67"/>
    </row>
    <row r="18" spans="2:13" x14ac:dyDescent="0.25">
      <c r="B18" t="s">
        <v>87</v>
      </c>
      <c r="M18" s="67"/>
    </row>
    <row r="19" spans="2:13" x14ac:dyDescent="0.25">
      <c r="B19" t="s">
        <v>88</v>
      </c>
      <c r="M19" s="67"/>
    </row>
    <row r="20" spans="2:13" x14ac:dyDescent="0.25">
      <c r="B20" t="s">
        <v>89</v>
      </c>
      <c r="M20" s="67"/>
    </row>
    <row r="21" spans="2:13" x14ac:dyDescent="0.25">
      <c r="B21" t="s">
        <v>90</v>
      </c>
      <c r="M21" s="67"/>
    </row>
    <row r="22" spans="2:13" x14ac:dyDescent="0.25">
      <c r="B22" t="s">
        <v>91</v>
      </c>
      <c r="M22" s="67"/>
    </row>
    <row r="23" spans="2:13" x14ac:dyDescent="0.25">
      <c r="B23" t="s">
        <v>92</v>
      </c>
      <c r="M23" s="67"/>
    </row>
    <row r="24" spans="2:13" x14ac:dyDescent="0.25">
      <c r="B24" t="s">
        <v>93</v>
      </c>
      <c r="M24" s="67"/>
    </row>
    <row r="25" spans="2:13" x14ac:dyDescent="0.25">
      <c r="B25" t="s">
        <v>94</v>
      </c>
      <c r="M25" s="67"/>
    </row>
    <row r="26" spans="2:13" x14ac:dyDescent="0.25">
      <c r="B26" t="s">
        <v>95</v>
      </c>
      <c r="M26" s="67"/>
    </row>
    <row r="27" spans="2:13" x14ac:dyDescent="0.25">
      <c r="B27" t="s">
        <v>96</v>
      </c>
      <c r="M27" s="67"/>
    </row>
    <row r="28" spans="2:13" x14ac:dyDescent="0.25">
      <c r="B28" t="s">
        <v>97</v>
      </c>
      <c r="M28" s="67"/>
    </row>
    <row r="29" spans="2:13" x14ac:dyDescent="0.25">
      <c r="B29" t="s">
        <v>98</v>
      </c>
      <c r="M29" s="67"/>
    </row>
    <row r="30" spans="2:13" x14ac:dyDescent="0.25">
      <c r="B30" t="s">
        <v>99</v>
      </c>
      <c r="M30" s="67"/>
    </row>
    <row r="31" spans="2:13" x14ac:dyDescent="0.25">
      <c r="B31" t="s">
        <v>100</v>
      </c>
      <c r="M31" s="67"/>
    </row>
    <row r="32" spans="2:13" x14ac:dyDescent="0.25">
      <c r="B32" t="s">
        <v>101</v>
      </c>
      <c r="M32" s="67"/>
    </row>
    <row r="33" spans="1:13" x14ac:dyDescent="0.25">
      <c r="B33" t="s">
        <v>102</v>
      </c>
      <c r="M33" s="67"/>
    </row>
    <row r="34" spans="1:13" x14ac:dyDescent="0.25">
      <c r="B34" t="s">
        <v>103</v>
      </c>
      <c r="M34" s="67"/>
    </row>
    <row r="35" spans="1:13" x14ac:dyDescent="0.25">
      <c r="B35" t="s">
        <v>104</v>
      </c>
      <c r="M35" s="67"/>
    </row>
    <row r="36" spans="1:13" x14ac:dyDescent="0.25">
      <c r="B36" t="s">
        <v>105</v>
      </c>
      <c r="M36" s="67"/>
    </row>
    <row r="37" spans="1:13" x14ac:dyDescent="0.25">
      <c r="B37" t="s">
        <v>106</v>
      </c>
      <c r="M37" s="67"/>
    </row>
    <row r="38" spans="1:13" x14ac:dyDescent="0.25">
      <c r="B38" t="s">
        <v>107</v>
      </c>
      <c r="M38" s="67"/>
    </row>
    <row r="39" spans="1:13" x14ac:dyDescent="0.25">
      <c r="B39" t="s">
        <v>108</v>
      </c>
      <c r="M39" s="67"/>
    </row>
    <row r="40" spans="1:13" x14ac:dyDescent="0.25">
      <c r="B40" t="s">
        <v>109</v>
      </c>
      <c r="M40" s="67"/>
    </row>
    <row r="41" spans="1:13" x14ac:dyDescent="0.25">
      <c r="B41" t="s">
        <v>110</v>
      </c>
      <c r="M41" s="67"/>
    </row>
    <row r="42" spans="1:13" x14ac:dyDescent="0.25">
      <c r="B42" t="s">
        <v>111</v>
      </c>
      <c r="M42" s="67"/>
    </row>
    <row r="43" spans="1:13" x14ac:dyDescent="0.25">
      <c r="B43" t="s">
        <v>112</v>
      </c>
      <c r="M43" s="67"/>
    </row>
    <row r="44" spans="1:13" x14ac:dyDescent="0.25">
      <c r="B44" t="s">
        <v>113</v>
      </c>
      <c r="M44" s="67"/>
    </row>
    <row r="45" spans="1:13" x14ac:dyDescent="0.25">
      <c r="B45" t="s">
        <v>114</v>
      </c>
      <c r="M45" s="67"/>
    </row>
    <row r="46" spans="1:13" ht="15.75" thickBot="1" x14ac:dyDescent="0.3">
      <c r="B46" t="s">
        <v>115</v>
      </c>
      <c r="M46" s="68"/>
    </row>
    <row r="48" spans="1:13" ht="18.75" x14ac:dyDescent="0.3">
      <c r="A48" s="15" t="s">
        <v>116</v>
      </c>
      <c r="F48">
        <f>SUM(M7,M8,M9,M10,M11,M12,M13,M14,M16,M17,M18,M19,M23,M24,M25,M26,M27,M28,M29,M30,M31,M32,M35)</f>
        <v>0</v>
      </c>
    </row>
    <row r="50" spans="1:6" x14ac:dyDescent="0.25">
      <c r="A50" s="64" t="s">
        <v>117</v>
      </c>
    </row>
    <row r="51" spans="1:6" x14ac:dyDescent="0.25">
      <c r="A51" s="69" t="s">
        <v>118</v>
      </c>
    </row>
    <row r="52" spans="1:6" x14ac:dyDescent="0.25">
      <c r="A52" s="70" t="s">
        <v>119</v>
      </c>
    </row>
    <row r="53" spans="1:6" x14ac:dyDescent="0.25">
      <c r="A53" s="71" t="s">
        <v>120</v>
      </c>
    </row>
    <row r="54" spans="1:6" x14ac:dyDescent="0.25">
      <c r="A54" s="72" t="s">
        <v>121</v>
      </c>
    </row>
    <row r="56" spans="1:6" ht="18.75" x14ac:dyDescent="0.3">
      <c r="A56" s="15" t="s">
        <v>122</v>
      </c>
      <c r="F56">
        <f>SUM(M15,M20,M21,M22,M33,M34,M36,M37,M38,M40,M39,M41,M42,M43,M44,M45,)</f>
        <v>0</v>
      </c>
    </row>
    <row r="58" spans="1:6" x14ac:dyDescent="0.25">
      <c r="A58" s="64" t="s">
        <v>123</v>
      </c>
    </row>
    <row r="59" spans="1:6" x14ac:dyDescent="0.25">
      <c r="A59" s="69" t="s">
        <v>124</v>
      </c>
    </row>
    <row r="60" spans="1:6" x14ac:dyDescent="0.25">
      <c r="A60" s="70" t="s">
        <v>125</v>
      </c>
    </row>
    <row r="61" spans="1:6" x14ac:dyDescent="0.25">
      <c r="A61" s="71" t="s">
        <v>126</v>
      </c>
    </row>
    <row r="62" spans="1:6" x14ac:dyDescent="0.25">
      <c r="A62" s="72" t="s">
        <v>127</v>
      </c>
    </row>
  </sheetData>
  <pageMargins left="0.7" right="0.7" top="0.75" bottom="0.75" header="0.3" footer="0.3"/>
  <pageSetup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"/>
  <sheetViews>
    <sheetView workbookViewId="0">
      <selection activeCell="A41" sqref="A41"/>
    </sheetView>
  </sheetViews>
  <sheetFormatPr defaultRowHeight="15" x14ac:dyDescent="0.25"/>
  <sheetData>
    <row r="1" spans="1:5" ht="21" x14ac:dyDescent="0.35">
      <c r="A1" s="73" t="s">
        <v>128</v>
      </c>
      <c r="E1">
        <f>'Explanation of result (ProQOL)'!M40</f>
        <v>0</v>
      </c>
    </row>
    <row r="3" spans="1:5" x14ac:dyDescent="0.25">
      <c r="A3" t="s">
        <v>129</v>
      </c>
    </row>
    <row r="4" spans="1:5" x14ac:dyDescent="0.25">
      <c r="A4" t="s">
        <v>130</v>
      </c>
    </row>
    <row r="5" spans="1:5" x14ac:dyDescent="0.25">
      <c r="A5" t="s">
        <v>131</v>
      </c>
    </row>
    <row r="6" spans="1:5" x14ac:dyDescent="0.25">
      <c r="A6" t="s">
        <v>132</v>
      </c>
    </row>
    <row r="7" spans="1:5" x14ac:dyDescent="0.25">
      <c r="A7" t="s">
        <v>133</v>
      </c>
    </row>
    <row r="8" spans="1:5" x14ac:dyDescent="0.25">
      <c r="A8" t="s">
        <v>134</v>
      </c>
    </row>
    <row r="9" spans="1:5" x14ac:dyDescent="0.25">
      <c r="A9" t="s">
        <v>135</v>
      </c>
    </row>
    <row r="10" spans="1:5" x14ac:dyDescent="0.25">
      <c r="A10" t="s">
        <v>136</v>
      </c>
    </row>
    <row r="12" spans="1:5" ht="21" x14ac:dyDescent="0.35">
      <c r="A12" s="73" t="s">
        <v>137</v>
      </c>
      <c r="E12">
        <f>'Explanation of result (ProQOL)'!M52</f>
        <v>0</v>
      </c>
    </row>
    <row r="14" spans="1:5" x14ac:dyDescent="0.25">
      <c r="A14" t="s">
        <v>138</v>
      </c>
    </row>
    <row r="15" spans="1:5" x14ac:dyDescent="0.25">
      <c r="A15" t="s">
        <v>139</v>
      </c>
    </row>
    <row r="16" spans="1:5" x14ac:dyDescent="0.25">
      <c r="A16" t="s">
        <v>140</v>
      </c>
    </row>
    <row r="17" spans="1:5" x14ac:dyDescent="0.25">
      <c r="A17" t="s">
        <v>141</v>
      </c>
    </row>
    <row r="18" spans="1:5" x14ac:dyDescent="0.25">
      <c r="A18" t="s">
        <v>142</v>
      </c>
    </row>
    <row r="19" spans="1:5" x14ac:dyDescent="0.25">
      <c r="A19" t="s">
        <v>143</v>
      </c>
    </row>
    <row r="20" spans="1:5" x14ac:dyDescent="0.25">
      <c r="A20" t="s">
        <v>144</v>
      </c>
    </row>
    <row r="21" spans="1:5" x14ac:dyDescent="0.25">
      <c r="A21" t="s">
        <v>145</v>
      </c>
    </row>
    <row r="22" spans="1:5" x14ac:dyDescent="0.25">
      <c r="A22" t="s">
        <v>146</v>
      </c>
    </row>
    <row r="23" spans="1:5" x14ac:dyDescent="0.25">
      <c r="A23" t="s">
        <v>147</v>
      </c>
    </row>
    <row r="25" spans="1:5" ht="21" x14ac:dyDescent="0.35">
      <c r="A25" s="73" t="s">
        <v>148</v>
      </c>
      <c r="E25">
        <f>'Explanation of result (ProQOL)'!M64</f>
        <v>0</v>
      </c>
    </row>
    <row r="27" spans="1:5" x14ac:dyDescent="0.25">
      <c r="A27" t="s">
        <v>149</v>
      </c>
    </row>
    <row r="28" spans="1:5" x14ac:dyDescent="0.25">
      <c r="A28" t="s">
        <v>150</v>
      </c>
    </row>
    <row r="29" spans="1:5" x14ac:dyDescent="0.25">
      <c r="A29" t="s">
        <v>151</v>
      </c>
    </row>
    <row r="30" spans="1:5" x14ac:dyDescent="0.25">
      <c r="A30" t="s">
        <v>152</v>
      </c>
    </row>
    <row r="31" spans="1:5" x14ac:dyDescent="0.25">
      <c r="A31" t="s">
        <v>153</v>
      </c>
    </row>
    <row r="32" spans="1:5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ProQOL</vt:lpstr>
      <vt:lpstr>FatigueTest</vt:lpstr>
      <vt:lpstr>Explanation of result (ProQOL)</vt:lpstr>
      <vt:lpstr>FatigueTest!Print_Area</vt:lpstr>
    </vt:vector>
  </TitlesOfParts>
  <Company>NYC Health and Hospitals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Evangelista, Ma Carla Angela</dc:creator>
  <cp:lastModifiedBy>LINPWS</cp:lastModifiedBy>
  <cp:lastPrinted>2020-06-19T13:23:17Z</cp:lastPrinted>
  <dcterms:created xsi:type="dcterms:W3CDTF">2020-06-18T19:55:23Z</dcterms:created>
  <dcterms:modified xsi:type="dcterms:W3CDTF">2020-06-19T13:23:30Z</dcterms:modified>
</cp:coreProperties>
</file>